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1475" windowHeight="4110"/>
  </bookViews>
  <sheets>
    <sheet name="Arkusz2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J22" i="2" l="1"/>
  <c r="J12" i="2" l="1"/>
  <c r="H22" i="2" l="1"/>
  <c r="I4" i="2" s="1"/>
  <c r="F8" i="2"/>
  <c r="F10" i="2"/>
  <c r="F12" i="2"/>
  <c r="F13" i="2"/>
  <c r="F14" i="2"/>
  <c r="F15" i="2"/>
  <c r="F16" i="2"/>
  <c r="F17" i="2"/>
  <c r="F18" i="2"/>
  <c r="F19" i="2"/>
  <c r="F20" i="2"/>
  <c r="F21" i="2"/>
  <c r="F22" i="2" l="1"/>
  <c r="G4" i="2" s="1"/>
</calcChain>
</file>

<file path=xl/sharedStrings.xml><?xml version="1.0" encoding="utf-8"?>
<sst xmlns="http://schemas.openxmlformats.org/spreadsheetml/2006/main" count="35" uniqueCount="30">
  <si>
    <t>L.p.</t>
  </si>
  <si>
    <t>Typ urządzenia</t>
  </si>
  <si>
    <t>Napięcie zasilania</t>
  </si>
  <si>
    <t>Ilość</t>
  </si>
  <si>
    <t>Moc</t>
  </si>
  <si>
    <t>Moc zainstalowana Pi</t>
  </si>
  <si>
    <r>
      <t xml:space="preserve"> Moc obliczeniowa P</t>
    </r>
    <r>
      <rPr>
        <vertAlign val="subscript"/>
        <sz val="10"/>
        <color theme="1"/>
        <rFont val="Times New Roman"/>
        <family val="1"/>
        <charset val="238"/>
      </rPr>
      <t>B</t>
    </r>
  </si>
  <si>
    <t>-</t>
  </si>
  <si>
    <t>V</t>
  </si>
  <si>
    <t>Szt.</t>
  </si>
  <si>
    <t>kW</t>
  </si>
  <si>
    <t>Dmuchawa D</t>
  </si>
  <si>
    <t>Pompa Płuczna PP</t>
  </si>
  <si>
    <t>Sprężarka S1</t>
  </si>
  <si>
    <t>Chlorator Ch</t>
  </si>
  <si>
    <t>Wentylator dachowy</t>
  </si>
  <si>
    <t>Oprawa XLed 25 60W Steinel Profesional</t>
  </si>
  <si>
    <t>Gniazdo 230V</t>
  </si>
  <si>
    <t>Gniazdo 400V</t>
  </si>
  <si>
    <t>Osuszacz powietrza</t>
  </si>
  <si>
    <t>Gniazdo napięcie bezpieczne</t>
  </si>
  <si>
    <t>230/24</t>
  </si>
  <si>
    <t>Grzejniki</t>
  </si>
  <si>
    <t>Oprawa oświetleniowa Plafon</t>
  </si>
  <si>
    <t>Oprawa oświetleniowa awaryjnego CODAR RS 2x18 LED-W 230V</t>
  </si>
  <si>
    <t>Oprawa oświetleniowa CODAR RS 2x18 LED-W 230V</t>
  </si>
  <si>
    <t>Pompa Głębinowa P1</t>
  </si>
  <si>
    <t>Pompa Głębinowa P2</t>
  </si>
  <si>
    <t xml:space="preserve">Zestaw Hydoroforowy ZH </t>
  </si>
  <si>
    <t>Pompa w odstojniku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</si>
</sst>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30" zoomScaleNormal="130" workbookViewId="0">
      <selection activeCell="M13" sqref="M13"/>
    </sheetView>
  </sheetViews>
  <sheetFormatPr defaultRowHeight="15" x14ac:dyDescent="0.25"/>
  <cols>
    <col min="2" max="2" width="20.85546875" customWidth="1"/>
  </cols>
  <sheetData>
    <row r="1" spans="1:10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9" t="s">
        <v>5</v>
      </c>
      <c r="G1" s="18"/>
      <c r="H1" s="17" t="s">
        <v>6</v>
      </c>
      <c r="I1" s="18"/>
      <c r="J1" s="1"/>
    </row>
    <row r="2" spans="1:10" ht="15.75" thickBot="1" x14ac:dyDescent="0.3">
      <c r="A2" s="27"/>
      <c r="B2" s="28"/>
      <c r="C2" s="28"/>
      <c r="D2" s="28"/>
      <c r="E2" s="28"/>
      <c r="F2" s="30"/>
      <c r="G2" s="20"/>
      <c r="H2" s="19"/>
      <c r="I2" s="20"/>
      <c r="J2" s="1"/>
    </row>
    <row r="3" spans="1:10" ht="15.75" thickBot="1" x14ac:dyDescent="0.3">
      <c r="A3" s="9" t="s">
        <v>7</v>
      </c>
      <c r="B3" s="10" t="s">
        <v>7</v>
      </c>
      <c r="C3" s="5" t="s">
        <v>8</v>
      </c>
      <c r="D3" s="5" t="s">
        <v>9</v>
      </c>
      <c r="E3" s="11" t="s">
        <v>10</v>
      </c>
      <c r="F3" s="11" t="s">
        <v>10</v>
      </c>
      <c r="G3" s="12" t="s">
        <v>10</v>
      </c>
      <c r="H3" s="10" t="s">
        <v>10</v>
      </c>
      <c r="I3" s="5" t="s">
        <v>10</v>
      </c>
      <c r="J3" s="1"/>
    </row>
    <row r="4" spans="1:10" ht="28.5" customHeight="1" thickBot="1" x14ac:dyDescent="0.3">
      <c r="A4" s="9">
        <v>1</v>
      </c>
      <c r="B4" s="7" t="s">
        <v>26</v>
      </c>
      <c r="C4" s="2">
        <v>400</v>
      </c>
      <c r="D4" s="13">
        <v>1</v>
      </c>
      <c r="E4" s="4">
        <v>5.5</v>
      </c>
      <c r="F4" s="10">
        <v>5.5</v>
      </c>
      <c r="G4" s="21">
        <f>F22</f>
        <v>54.018000000000001</v>
      </c>
      <c r="H4" s="8"/>
      <c r="I4" s="24">
        <f>H22</f>
        <v>33.450000000000003</v>
      </c>
      <c r="J4" s="1"/>
    </row>
    <row r="5" spans="1:10" ht="28.5" customHeight="1" thickBot="1" x14ac:dyDescent="0.3">
      <c r="A5" s="9">
        <v>2</v>
      </c>
      <c r="B5" s="7" t="s">
        <v>27</v>
      </c>
      <c r="C5" s="2">
        <v>400</v>
      </c>
      <c r="D5" s="10">
        <v>1</v>
      </c>
      <c r="E5" s="6">
        <v>5.5</v>
      </c>
      <c r="F5" s="10">
        <v>5.5</v>
      </c>
      <c r="G5" s="21"/>
      <c r="H5" s="8">
        <v>5.5</v>
      </c>
      <c r="I5" s="24"/>
      <c r="J5" s="1">
        <v>5.5</v>
      </c>
    </row>
    <row r="6" spans="1:10" ht="15.75" thickBot="1" x14ac:dyDescent="0.3">
      <c r="A6" s="9">
        <v>4</v>
      </c>
      <c r="B6" s="7" t="s">
        <v>11</v>
      </c>
      <c r="C6" s="2">
        <v>400</v>
      </c>
      <c r="D6" s="2">
        <v>1</v>
      </c>
      <c r="E6" s="2">
        <v>4</v>
      </c>
      <c r="F6" s="10">
        <v>4</v>
      </c>
      <c r="G6" s="21"/>
      <c r="H6" s="8"/>
      <c r="I6" s="24"/>
      <c r="J6" s="1">
        <v>4</v>
      </c>
    </row>
    <row r="7" spans="1:10" ht="15.75" thickBot="1" x14ac:dyDescent="0.3">
      <c r="A7" s="9">
        <v>5</v>
      </c>
      <c r="B7" s="7" t="s">
        <v>12</v>
      </c>
      <c r="C7" s="2">
        <v>400</v>
      </c>
      <c r="D7" s="2">
        <v>1</v>
      </c>
      <c r="E7" s="2">
        <v>3</v>
      </c>
      <c r="F7" s="10">
        <v>3</v>
      </c>
      <c r="G7" s="21"/>
      <c r="H7" s="8">
        <v>4</v>
      </c>
      <c r="I7" s="24"/>
      <c r="J7" s="1">
        <v>4</v>
      </c>
    </row>
    <row r="8" spans="1:10" ht="15.75" thickBot="1" x14ac:dyDescent="0.3">
      <c r="A8" s="9">
        <v>6</v>
      </c>
      <c r="B8" s="7" t="s">
        <v>13</v>
      </c>
      <c r="C8" s="2">
        <v>400</v>
      </c>
      <c r="D8" s="2">
        <v>1</v>
      </c>
      <c r="E8" s="2">
        <v>1.5</v>
      </c>
      <c r="F8" s="10">
        <f t="shared" ref="F8:F21" si="0">D8*E8</f>
        <v>1.5</v>
      </c>
      <c r="G8" s="21"/>
      <c r="H8" s="8">
        <v>1.5</v>
      </c>
      <c r="I8" s="24"/>
      <c r="J8" s="1">
        <v>2.2000000000000002</v>
      </c>
    </row>
    <row r="9" spans="1:10" ht="26.25" thickBot="1" x14ac:dyDescent="0.3">
      <c r="A9" s="9">
        <v>7</v>
      </c>
      <c r="B9" s="7" t="s">
        <v>28</v>
      </c>
      <c r="C9" s="2">
        <v>400</v>
      </c>
      <c r="D9" s="2">
        <v>4</v>
      </c>
      <c r="E9" s="2">
        <v>4</v>
      </c>
      <c r="F9" s="5">
        <v>16</v>
      </c>
      <c r="G9" s="22"/>
      <c r="H9" s="8">
        <v>12</v>
      </c>
      <c r="I9" s="24"/>
      <c r="J9" s="1"/>
    </row>
    <row r="10" spans="1:10" ht="15.75" thickBot="1" x14ac:dyDescent="0.3">
      <c r="A10" s="9">
        <v>8</v>
      </c>
      <c r="B10" s="7" t="s">
        <v>14</v>
      </c>
      <c r="C10" s="2">
        <v>230</v>
      </c>
      <c r="D10" s="2">
        <v>1</v>
      </c>
      <c r="E10" s="2">
        <v>0.03</v>
      </c>
      <c r="F10" s="5">
        <f t="shared" si="0"/>
        <v>0.03</v>
      </c>
      <c r="G10" s="22"/>
      <c r="H10" s="8">
        <v>0.03</v>
      </c>
      <c r="I10" s="24"/>
      <c r="J10" s="1">
        <v>0.3</v>
      </c>
    </row>
    <row r="11" spans="1:10" ht="15.75" thickBot="1" x14ac:dyDescent="0.3">
      <c r="A11" s="9">
        <v>9</v>
      </c>
      <c r="B11" s="7" t="s">
        <v>29</v>
      </c>
      <c r="C11" s="2">
        <v>400</v>
      </c>
      <c r="D11" s="2">
        <v>1</v>
      </c>
      <c r="E11" s="2">
        <v>1.5</v>
      </c>
      <c r="F11" s="5">
        <v>1.5</v>
      </c>
      <c r="G11" s="22"/>
      <c r="H11" s="8"/>
      <c r="I11" s="24"/>
      <c r="J11" s="1"/>
    </row>
    <row r="12" spans="1:10" ht="15.75" thickBot="1" x14ac:dyDescent="0.3">
      <c r="A12" s="9">
        <v>10</v>
      </c>
      <c r="B12" s="7" t="s">
        <v>15</v>
      </c>
      <c r="C12" s="2">
        <v>400</v>
      </c>
      <c r="D12" s="2">
        <v>1</v>
      </c>
      <c r="E12" s="2">
        <v>0.12</v>
      </c>
      <c r="F12" s="5">
        <f t="shared" si="0"/>
        <v>0.12</v>
      </c>
      <c r="G12" s="22"/>
      <c r="H12" s="8"/>
      <c r="I12" s="24"/>
      <c r="J12" s="1">
        <f>SUM(J4:J10)</f>
        <v>16</v>
      </c>
    </row>
    <row r="13" spans="1:10" ht="39" thickBot="1" x14ac:dyDescent="0.3">
      <c r="A13" s="9">
        <v>11</v>
      </c>
      <c r="B13" s="7" t="s">
        <v>25</v>
      </c>
      <c r="C13" s="2">
        <v>230</v>
      </c>
      <c r="D13" s="2">
        <v>6</v>
      </c>
      <c r="E13" s="2">
        <v>3.5999999999999997E-2</v>
      </c>
      <c r="F13" s="5">
        <f t="shared" si="0"/>
        <v>0.21599999999999997</v>
      </c>
      <c r="G13" s="22"/>
      <c r="H13" s="8">
        <v>1</v>
      </c>
      <c r="I13" s="24"/>
      <c r="J13" s="1"/>
    </row>
    <row r="14" spans="1:10" ht="39" thickBot="1" x14ac:dyDescent="0.3">
      <c r="A14" s="9">
        <v>12</v>
      </c>
      <c r="B14" s="7" t="s">
        <v>24</v>
      </c>
      <c r="C14" s="2">
        <v>230</v>
      </c>
      <c r="D14" s="2">
        <v>6</v>
      </c>
      <c r="E14" s="2">
        <v>3.5999999999999997E-2</v>
      </c>
      <c r="F14" s="5">
        <f t="shared" si="0"/>
        <v>0.21599999999999997</v>
      </c>
      <c r="G14" s="22"/>
      <c r="H14" s="8">
        <v>0.26</v>
      </c>
      <c r="I14" s="24"/>
      <c r="J14" s="1"/>
    </row>
    <row r="15" spans="1:10" ht="26.25" thickBot="1" x14ac:dyDescent="0.3">
      <c r="A15" s="9">
        <v>13</v>
      </c>
      <c r="B15" s="7" t="s">
        <v>23</v>
      </c>
      <c r="C15" s="2">
        <v>230</v>
      </c>
      <c r="D15" s="2">
        <v>3</v>
      </c>
      <c r="E15" s="2">
        <v>7.1999999999999995E-2</v>
      </c>
      <c r="F15" s="5">
        <f t="shared" si="0"/>
        <v>0.21599999999999997</v>
      </c>
      <c r="G15" s="22"/>
      <c r="H15" s="8"/>
      <c r="I15" s="24"/>
      <c r="J15" s="1"/>
    </row>
    <row r="16" spans="1:10" ht="26.25" thickBot="1" x14ac:dyDescent="0.3">
      <c r="A16" s="9">
        <v>14</v>
      </c>
      <c r="B16" s="7" t="s">
        <v>16</v>
      </c>
      <c r="C16" s="2">
        <v>230</v>
      </c>
      <c r="D16" s="2">
        <v>1</v>
      </c>
      <c r="E16" s="2">
        <v>0.06</v>
      </c>
      <c r="F16" s="5">
        <f t="shared" si="0"/>
        <v>0.06</v>
      </c>
      <c r="G16" s="22"/>
      <c r="H16" s="8"/>
      <c r="I16" s="24"/>
      <c r="J16" s="1"/>
    </row>
    <row r="17" spans="1:10" ht="15.75" thickBot="1" x14ac:dyDescent="0.3">
      <c r="A17" s="9">
        <v>15</v>
      </c>
      <c r="B17" s="7" t="s">
        <v>22</v>
      </c>
      <c r="C17" s="2">
        <v>230</v>
      </c>
      <c r="D17" s="2">
        <v>4</v>
      </c>
      <c r="E17" s="2">
        <v>2</v>
      </c>
      <c r="F17" s="5">
        <f t="shared" si="0"/>
        <v>8</v>
      </c>
      <c r="G17" s="22"/>
      <c r="H17" s="8">
        <v>6</v>
      </c>
      <c r="I17" s="24"/>
      <c r="J17" s="1"/>
    </row>
    <row r="18" spans="1:10" ht="15.75" thickBot="1" x14ac:dyDescent="0.3">
      <c r="A18" s="9">
        <v>16</v>
      </c>
      <c r="B18" s="7" t="s">
        <v>17</v>
      </c>
      <c r="C18" s="2">
        <v>230</v>
      </c>
      <c r="D18" s="2">
        <v>4</v>
      </c>
      <c r="E18" s="2">
        <v>1</v>
      </c>
      <c r="F18" s="5">
        <f t="shared" si="0"/>
        <v>4</v>
      </c>
      <c r="G18" s="22"/>
      <c r="H18" s="8">
        <v>2</v>
      </c>
      <c r="I18" s="24"/>
      <c r="J18" s="1"/>
    </row>
    <row r="19" spans="1:10" ht="15.75" thickBot="1" x14ac:dyDescent="0.3">
      <c r="A19" s="9">
        <v>17</v>
      </c>
      <c r="B19" s="7" t="s">
        <v>18</v>
      </c>
      <c r="C19" s="2">
        <v>400</v>
      </c>
      <c r="D19" s="2">
        <v>2</v>
      </c>
      <c r="E19" s="2">
        <v>1</v>
      </c>
      <c r="F19" s="5">
        <f t="shared" si="0"/>
        <v>2</v>
      </c>
      <c r="G19" s="22"/>
      <c r="H19" s="8"/>
      <c r="I19" s="24"/>
      <c r="J19" s="1"/>
    </row>
    <row r="20" spans="1:10" ht="15.75" thickBot="1" x14ac:dyDescent="0.3">
      <c r="A20" s="9">
        <v>18</v>
      </c>
      <c r="B20" s="7" t="s">
        <v>19</v>
      </c>
      <c r="C20" s="2">
        <v>230</v>
      </c>
      <c r="D20" s="2">
        <v>2</v>
      </c>
      <c r="E20" s="2">
        <v>1</v>
      </c>
      <c r="F20" s="5">
        <f t="shared" si="0"/>
        <v>2</v>
      </c>
      <c r="G20" s="22"/>
      <c r="H20" s="8">
        <v>1</v>
      </c>
      <c r="I20" s="24"/>
      <c r="J20" s="1"/>
    </row>
    <row r="21" spans="1:10" ht="26.25" thickBot="1" x14ac:dyDescent="0.3">
      <c r="A21" s="9">
        <v>19</v>
      </c>
      <c r="B21" s="7" t="s">
        <v>20</v>
      </c>
      <c r="C21" s="2" t="s">
        <v>21</v>
      </c>
      <c r="D21" s="2">
        <v>1</v>
      </c>
      <c r="E21" s="2">
        <v>0.16</v>
      </c>
      <c r="F21" s="5">
        <f t="shared" si="0"/>
        <v>0.16</v>
      </c>
      <c r="G21" s="23"/>
      <c r="H21" s="3">
        <v>0.16</v>
      </c>
      <c r="I21" s="25"/>
      <c r="J21" s="1"/>
    </row>
    <row r="22" spans="1:10" ht="15.75" thickBot="1" x14ac:dyDescent="0.3">
      <c r="F22" s="15">
        <f>SUM(F4:F21)</f>
        <v>54.018000000000001</v>
      </c>
      <c r="H22" s="16">
        <f>SUM(H4:H21)</f>
        <v>33.450000000000003</v>
      </c>
      <c r="J22">
        <f>SUM(J12)</f>
        <v>16</v>
      </c>
    </row>
    <row r="23" spans="1:10" x14ac:dyDescent="0.25">
      <c r="F23" s="14"/>
    </row>
  </sheetData>
  <mergeCells count="9">
    <mergeCell ref="H1:I2"/>
    <mergeCell ref="G4:G21"/>
    <mergeCell ref="I4:I21"/>
    <mergeCell ref="A1:A2"/>
    <mergeCell ref="B1:B2"/>
    <mergeCell ref="C1:C2"/>
    <mergeCell ref="D1:D2"/>
    <mergeCell ref="E1:E2"/>
    <mergeCell ref="F1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SAiS</dc:creator>
  <cp:lastModifiedBy>Dell</cp:lastModifiedBy>
  <dcterms:created xsi:type="dcterms:W3CDTF">2016-03-15T12:55:53Z</dcterms:created>
  <dcterms:modified xsi:type="dcterms:W3CDTF">2019-12-27T17:41:01Z</dcterms:modified>
</cp:coreProperties>
</file>